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/>
  </bookViews>
  <sheets>
    <sheet name="TransfinitoBilinear-1" sheetId="1" r:id="rId1"/>
    <sheet name="TransfinitoBilinear-2" sheetId="4" r:id="rId2"/>
  </sheets>
  <calcPr calcId="145621"/>
</workbook>
</file>

<file path=xl/calcChain.xml><?xml version="1.0" encoding="utf-8"?>
<calcChain xmlns="http://schemas.openxmlformats.org/spreadsheetml/2006/main">
  <c r="C13" i="4" l="1"/>
  <c r="Y17" i="4"/>
  <c r="X17" i="4"/>
  <c r="T17" i="4"/>
  <c r="I17" i="4"/>
  <c r="H17" i="4"/>
  <c r="G17" i="4"/>
  <c r="F17" i="4"/>
  <c r="Q17" i="4" s="1"/>
  <c r="E17" i="4"/>
  <c r="D17" i="4"/>
  <c r="Q12" i="4" s="1"/>
  <c r="C17" i="4"/>
  <c r="B17" i="4"/>
  <c r="Y16" i="4"/>
  <c r="T16" i="4"/>
  <c r="I16" i="4"/>
  <c r="U17" i="4" s="1"/>
  <c r="H16" i="4"/>
  <c r="M17" i="4" s="1"/>
  <c r="G16" i="4"/>
  <c r="F16" i="4"/>
  <c r="Q16" i="4" s="1"/>
  <c r="D16" i="4"/>
  <c r="P12" i="4" s="1"/>
  <c r="C16" i="4"/>
  <c r="Y15" i="4"/>
  <c r="T15" i="4"/>
  <c r="I15" i="4"/>
  <c r="V17" i="4" s="1"/>
  <c r="H15" i="4"/>
  <c r="N17" i="4" s="1"/>
  <c r="G15" i="4"/>
  <c r="F15" i="4"/>
  <c r="Q15" i="4" s="1"/>
  <c r="W12" i="4"/>
  <c r="D15" i="4"/>
  <c r="O12" i="4" s="1"/>
  <c r="C15" i="4"/>
  <c r="Y14" i="4"/>
  <c r="T14" i="4"/>
  <c r="L14" i="4"/>
  <c r="I14" i="4"/>
  <c r="W17" i="4" s="1"/>
  <c r="H14" i="4"/>
  <c r="O17" i="4" s="1"/>
  <c r="G14" i="4"/>
  <c r="F14" i="4"/>
  <c r="Q14" i="4" s="1"/>
  <c r="V12" i="4"/>
  <c r="D14" i="4"/>
  <c r="C14" i="4"/>
  <c r="L15" i="4"/>
  <c r="Y13" i="4"/>
  <c r="T13" i="4"/>
  <c r="L13" i="4"/>
  <c r="I13" i="4"/>
  <c r="H13" i="4"/>
  <c r="P17" i="4" s="1"/>
  <c r="G13" i="4"/>
  <c r="F13" i="4"/>
  <c r="Q13" i="4" s="1"/>
  <c r="D13" i="4"/>
  <c r="M12" i="4" s="1"/>
  <c r="L16" i="4"/>
  <c r="Y12" i="4"/>
  <c r="X12" i="4"/>
  <c r="X15" i="4" s="1"/>
  <c r="U12" i="4"/>
  <c r="T12" i="4"/>
  <c r="N12" i="4"/>
  <c r="L12" i="4"/>
  <c r="I12" i="4"/>
  <c r="H12" i="4"/>
  <c r="G12" i="4"/>
  <c r="F12" i="4"/>
  <c r="E12" i="4"/>
  <c r="D12" i="4"/>
  <c r="C12" i="4"/>
  <c r="B12" i="4"/>
  <c r="L17" i="4" s="1"/>
  <c r="E13" i="1"/>
  <c r="E14" i="1"/>
  <c r="H13" i="1"/>
  <c r="H14" i="1"/>
  <c r="Q12" i="1"/>
  <c r="L12" i="1"/>
  <c r="U14" i="4" l="1"/>
  <c r="U13" i="4"/>
  <c r="U16" i="4"/>
  <c r="U15" i="4"/>
  <c r="N16" i="4"/>
  <c r="N13" i="4"/>
  <c r="N15" i="4"/>
  <c r="N14" i="4"/>
  <c r="O16" i="4"/>
  <c r="O15" i="4"/>
  <c r="O14" i="4"/>
  <c r="O13" i="4"/>
  <c r="V16" i="4"/>
  <c r="V15" i="4"/>
  <c r="V14" i="4"/>
  <c r="V13" i="4"/>
  <c r="P16" i="4"/>
  <c r="P15" i="4"/>
  <c r="P14" i="4"/>
  <c r="P13" i="4"/>
  <c r="W16" i="4"/>
  <c r="W15" i="4"/>
  <c r="W14" i="4"/>
  <c r="W13" i="4"/>
  <c r="M16" i="4"/>
  <c r="M15" i="4"/>
  <c r="M14" i="4"/>
  <c r="M13" i="4"/>
  <c r="X13" i="4"/>
  <c r="X16" i="4"/>
  <c r="X14" i="4"/>
  <c r="B13" i="1"/>
  <c r="C13" i="1"/>
  <c r="B14" i="1"/>
  <c r="C14" i="1"/>
  <c r="T15" i="1" s="1"/>
  <c r="B15" i="1"/>
  <c r="C15" i="1"/>
  <c r="B16" i="1"/>
  <c r="C16" i="1"/>
  <c r="T13" i="1" s="1"/>
  <c r="B17" i="1"/>
  <c r="C17" i="1"/>
  <c r="P17" i="1"/>
  <c r="I13" i="1"/>
  <c r="X17" i="1" s="1"/>
  <c r="O17" i="1"/>
  <c r="I14" i="1"/>
  <c r="W17" i="1" s="1"/>
  <c r="H15" i="1"/>
  <c r="N17" i="1" s="1"/>
  <c r="I15" i="1"/>
  <c r="V17" i="1" s="1"/>
  <c r="H16" i="1"/>
  <c r="M17" i="1" s="1"/>
  <c r="I16" i="1"/>
  <c r="U17" i="1" s="1"/>
  <c r="H17" i="1"/>
  <c r="I17" i="1"/>
  <c r="I12" i="1"/>
  <c r="H12" i="1"/>
  <c r="F13" i="1"/>
  <c r="Q13" i="1" s="1"/>
  <c r="G13" i="1"/>
  <c r="Y13" i="1" s="1"/>
  <c r="F14" i="1"/>
  <c r="Q14" i="1" s="1"/>
  <c r="G14" i="1"/>
  <c r="Y14" i="1" s="1"/>
  <c r="F15" i="1"/>
  <c r="Q15" i="1" s="1"/>
  <c r="G15" i="1"/>
  <c r="Y15" i="1" s="1"/>
  <c r="F16" i="1"/>
  <c r="Q16" i="1" s="1"/>
  <c r="G16" i="1"/>
  <c r="Y16" i="1" s="1"/>
  <c r="F17" i="1"/>
  <c r="Q17" i="1" s="1"/>
  <c r="G17" i="1"/>
  <c r="Y17" i="1" s="1"/>
  <c r="G12" i="1"/>
  <c r="Y12" i="1" s="1"/>
  <c r="F12" i="1"/>
  <c r="D13" i="1"/>
  <c r="M12" i="1" s="1"/>
  <c r="U12" i="1"/>
  <c r="D14" i="1"/>
  <c r="N12" i="1" s="1"/>
  <c r="V12" i="1"/>
  <c r="D15" i="1"/>
  <c r="O12" i="1" s="1"/>
  <c r="E15" i="1"/>
  <c r="W12" i="1" s="1"/>
  <c r="D16" i="1"/>
  <c r="P12" i="1" s="1"/>
  <c r="E16" i="1"/>
  <c r="X12" i="1" s="1"/>
  <c r="D17" i="1"/>
  <c r="E17" i="1"/>
  <c r="E12" i="1"/>
  <c r="D12" i="1"/>
  <c r="T16" i="1"/>
  <c r="T14" i="1"/>
  <c r="T12" i="1"/>
  <c r="C12" i="1"/>
  <c r="T17" i="1" s="1"/>
  <c r="B12" i="1"/>
  <c r="L17" i="1" s="1"/>
  <c r="L16" i="1"/>
  <c r="L15" i="1"/>
  <c r="L14" i="1"/>
  <c r="L13" i="1"/>
  <c r="X14" i="1" l="1"/>
  <c r="W13" i="1"/>
  <c r="V14" i="1"/>
  <c r="U14" i="1"/>
  <c r="U15" i="1"/>
  <c r="U13" i="1"/>
  <c r="W16" i="1"/>
  <c r="X15" i="1"/>
  <c r="V15" i="1"/>
  <c r="W14" i="1"/>
  <c r="X13" i="1"/>
  <c r="V13" i="1"/>
  <c r="U16" i="1"/>
  <c r="X16" i="1"/>
  <c r="V16" i="1"/>
  <c r="W15" i="1"/>
  <c r="M14" i="1"/>
  <c r="O13" i="1"/>
  <c r="N14" i="1"/>
  <c r="P14" i="1"/>
  <c r="M15" i="1"/>
  <c r="M13" i="1"/>
  <c r="O16" i="1"/>
  <c r="P15" i="1"/>
  <c r="N15" i="1"/>
  <c r="O14" i="1"/>
  <c r="P13" i="1"/>
  <c r="N13" i="1"/>
  <c r="M16" i="1"/>
  <c r="P16" i="1"/>
  <c r="N16" i="1"/>
  <c r="O15" i="1"/>
</calcChain>
</file>

<file path=xl/sharedStrings.xml><?xml version="1.0" encoding="utf-8"?>
<sst xmlns="http://schemas.openxmlformats.org/spreadsheetml/2006/main" count="40" uniqueCount="10">
  <si>
    <t>Lados</t>
  </si>
  <si>
    <t>Cantos</t>
  </si>
  <si>
    <t>x</t>
  </si>
  <si>
    <t>y</t>
  </si>
  <si>
    <t>F(0,0)</t>
  </si>
  <si>
    <t>F(0,1)</t>
  </si>
  <si>
    <t>F(1,1)</t>
  </si>
  <si>
    <t>F(1,0)</t>
  </si>
  <si>
    <t>v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</si>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</sst>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'TransfinitoBilinear-1'!$B$10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'TransfinitoBilinear-1'!$B$12:$B$17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'TransfinitoBilinear-1'!$C$12:$C$17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'TransfinitoBilinear-1'!$D$10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'TransfinitoBilinear-1'!$D$12:$D$17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'TransfinitoBilinear-1'!$E$12:$E$17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'TransfinitoBilinear-1'!$F$10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'TransfinitoBilinear-1'!$F$12:$F$17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xVal>
          <c:yVal>
            <c:numRef>
              <c:f>'TransfinitoBilinear-1'!$G$12:$G$17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'TransfinitoBilinear-1'!$H$10</c:f>
              <c:strCache>
                <c:ptCount val="1"/>
                <c:pt idx="0">
                  <c:v>4</c:v>
                </c:pt>
              </c:strCache>
            </c:strRef>
          </c:tx>
          <c:xVal>
            <c:numRef>
              <c:f>'TransfinitoBilinear-1'!$H$12:$H$17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xVal>
          <c:yVal>
            <c:numRef>
              <c:f>'TransfinitoBilinear-1'!$I$12:$I$17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7328"/>
        <c:axId val="164725504"/>
      </c:scatterChart>
      <c:valAx>
        <c:axId val="1647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725504"/>
        <c:crosses val="autoZero"/>
        <c:crossBetween val="midCat"/>
      </c:valAx>
      <c:valAx>
        <c:axId val="164725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4707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508840754336311"/>
          <c:y val="0.36070290678905781"/>
          <c:w val="0.14961115625671345"/>
          <c:h val="0.3193450487563226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'TransfinitoBilinear-1'!$L$12:$L$17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'TransfinitoBilinear-1'!$T$12:$T$17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xVal>
            <c:numRef>
              <c:f>'TransfinitoBilinear-1'!$M$12:$M$17</c:f>
              <c:numCache>
                <c:formatCode>General</c:formatCode>
                <c:ptCount val="6"/>
                <c:pt idx="0">
                  <c:v>2</c:v>
                </c:pt>
                <c:pt idx="1">
                  <c:v>1.8</c:v>
                </c:pt>
                <c:pt idx="2">
                  <c:v>1.6000000000000003</c:v>
                </c:pt>
                <c:pt idx="3">
                  <c:v>1.3999999999999995</c:v>
                </c:pt>
                <c:pt idx="4">
                  <c:v>1.2</c:v>
                </c:pt>
                <c:pt idx="5">
                  <c:v>1</c:v>
                </c:pt>
              </c:numCache>
            </c:numRef>
          </c:xVal>
          <c:yVal>
            <c:numRef>
              <c:f>'TransfinitoBilinear-1'!$U$12:$U$17</c:f>
              <c:numCache>
                <c:formatCode>General</c:formatCode>
                <c:ptCount val="6"/>
                <c:pt idx="0">
                  <c:v>5</c:v>
                </c:pt>
                <c:pt idx="1">
                  <c:v>3.9999999999999996</c:v>
                </c:pt>
                <c:pt idx="2">
                  <c:v>3.0000000000000004</c:v>
                </c:pt>
                <c:pt idx="3">
                  <c:v>1.9999999999999998</c:v>
                </c:pt>
                <c:pt idx="4">
                  <c:v>0.99999999999999989</c:v>
                </c:pt>
                <c:pt idx="5">
                  <c:v>0</c:v>
                </c:pt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xVal>
            <c:numRef>
              <c:f>'TransfinitoBilinear-1'!$N$12:$N$17</c:f>
              <c:numCache>
                <c:formatCode>General</c:formatCode>
                <c:ptCount val="6"/>
                <c:pt idx="0">
                  <c:v>4</c:v>
                </c:pt>
                <c:pt idx="1">
                  <c:v>3.6</c:v>
                </c:pt>
                <c:pt idx="2">
                  <c:v>3.2000000000000006</c:v>
                </c:pt>
                <c:pt idx="3">
                  <c:v>2.7999999999999989</c:v>
                </c:pt>
                <c:pt idx="4">
                  <c:v>2.4</c:v>
                </c:pt>
                <c:pt idx="5">
                  <c:v>2</c:v>
                </c:pt>
              </c:numCache>
            </c:numRef>
          </c:xVal>
          <c:yVal>
            <c:numRef>
              <c:f>'TransfinitoBilinear-1'!$V$12:$V$17</c:f>
              <c:numCache>
                <c:formatCode>General</c:formatCode>
                <c:ptCount val="6"/>
                <c:pt idx="0">
                  <c:v>5</c:v>
                </c:pt>
                <c:pt idx="1">
                  <c:v>3.9999999999999996</c:v>
                </c:pt>
                <c:pt idx="2">
                  <c:v>3</c:v>
                </c:pt>
                <c:pt idx="3">
                  <c:v>1.9999999999999998</c:v>
                </c:pt>
                <c:pt idx="4">
                  <c:v>0.99999999999999989</c:v>
                </c:pt>
                <c:pt idx="5">
                  <c:v>0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xVal>
            <c:numRef>
              <c:f>'TransfinitoBilinear-1'!$O$12:$O$17</c:f>
              <c:numCache>
                <c:formatCode>General</c:formatCode>
                <c:ptCount val="6"/>
                <c:pt idx="0">
                  <c:v>6</c:v>
                </c:pt>
                <c:pt idx="1">
                  <c:v>5.4000000000000012</c:v>
                </c:pt>
                <c:pt idx="2">
                  <c:v>4.8000000000000007</c:v>
                </c:pt>
                <c:pt idx="3">
                  <c:v>4.2000000000000011</c:v>
                </c:pt>
                <c:pt idx="4">
                  <c:v>3.6000000000000005</c:v>
                </c:pt>
                <c:pt idx="5">
                  <c:v>3</c:v>
                </c:pt>
              </c:numCache>
            </c:numRef>
          </c:xVal>
          <c:yVal>
            <c:numRef>
              <c:f>'TransfinitoBilinear-1'!$W$12:$W$17</c:f>
              <c:numCache>
                <c:formatCode>General</c:formatCode>
                <c:ptCount val="6"/>
                <c:pt idx="0">
                  <c:v>5</c:v>
                </c:pt>
                <c:pt idx="1">
                  <c:v>3.9999999999999991</c:v>
                </c:pt>
                <c:pt idx="2">
                  <c:v>3</c:v>
                </c:pt>
                <c:pt idx="3">
                  <c:v>1.9999999999999996</c:v>
                </c:pt>
                <c:pt idx="4">
                  <c:v>0.99999999999999978</c:v>
                </c:pt>
                <c:pt idx="5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xVal>
            <c:numRef>
              <c:f>'TransfinitoBilinear-1'!$P$12:$P$17</c:f>
              <c:numCache>
                <c:formatCode>General</c:formatCode>
                <c:ptCount val="6"/>
                <c:pt idx="0">
                  <c:v>8</c:v>
                </c:pt>
                <c:pt idx="1">
                  <c:v>7.2</c:v>
                </c:pt>
                <c:pt idx="2">
                  <c:v>6.4000000000000012</c:v>
                </c:pt>
                <c:pt idx="3">
                  <c:v>5.5999999999999979</c:v>
                </c:pt>
                <c:pt idx="4">
                  <c:v>4.8</c:v>
                </c:pt>
                <c:pt idx="5">
                  <c:v>4</c:v>
                </c:pt>
              </c:numCache>
            </c:numRef>
          </c:xVal>
          <c:yVal>
            <c:numRef>
              <c:f>'TransfinitoBilinear-1'!$X$12:$X$17</c:f>
              <c:numCache>
                <c:formatCode>General</c:formatCode>
                <c:ptCount val="6"/>
                <c:pt idx="0">
                  <c:v>5</c:v>
                </c:pt>
                <c:pt idx="1">
                  <c:v>3.9999999999999991</c:v>
                </c:pt>
                <c:pt idx="2">
                  <c:v>3</c:v>
                </c:pt>
                <c:pt idx="3">
                  <c:v>1.9999999999999996</c:v>
                </c:pt>
                <c:pt idx="4">
                  <c:v>0.99999999999999978</c:v>
                </c:pt>
                <c:pt idx="5">
                  <c:v>0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xVal>
            <c:numRef>
              <c:f>'TransfinitoBilinear-1'!$Q$12:$Q$17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xVal>
          <c:yVal>
            <c:numRef>
              <c:f>'TransfinitoBilinear-1'!$Y$12:$Y$17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68416"/>
        <c:axId val="170669952"/>
      </c:scatterChart>
      <c:valAx>
        <c:axId val="17066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669952"/>
        <c:crosses val="autoZero"/>
        <c:crossBetween val="midCat"/>
      </c:valAx>
      <c:valAx>
        <c:axId val="170669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0668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891087938332028"/>
          <c:y val="9.6210201985621399E-2"/>
          <c:w val="0.17603126711964742"/>
          <c:h val="0.761385826771653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'TransfinitoBilinear-2'!$B$10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'TransfinitoBilinear-2'!$B$12:$B$17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xVal>
          <c:yVal>
            <c:numRef>
              <c:f>'TransfinitoBilinear-2'!$C$12:$C$17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'TransfinitoBilinear-2'!$D$10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'TransfinitoBilinear-2'!$D$12:$D$17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'TransfinitoBilinear-2'!$E$12:$E$17</c:f>
              <c:numCache>
                <c:formatCode>General</c:formatCode>
                <c:ptCount val="6"/>
                <c:pt idx="0">
                  <c:v>5</c:v>
                </c:pt>
                <c:pt idx="1">
                  <c:v>5.25</c:v>
                </c:pt>
                <c:pt idx="2">
                  <c:v>5.4</c:v>
                </c:pt>
                <c:pt idx="3">
                  <c:v>5.4</c:v>
                </c:pt>
                <c:pt idx="4">
                  <c:v>5.25</c:v>
                </c:pt>
                <c:pt idx="5">
                  <c:v>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'TransfinitoBilinear-2'!$F$10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'TransfinitoBilinear-2'!$F$12:$F$17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xVal>
          <c:yVal>
            <c:numRef>
              <c:f>'TransfinitoBilinear-2'!$G$12:$G$17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'TransfinitoBilinear-2'!$H$10</c:f>
              <c:strCache>
                <c:ptCount val="1"/>
                <c:pt idx="0">
                  <c:v>4</c:v>
                </c:pt>
              </c:strCache>
            </c:strRef>
          </c:tx>
          <c:xVal>
            <c:numRef>
              <c:f>'TransfinitoBilinear-2'!$H$12:$H$17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xVal>
          <c:yVal>
            <c:numRef>
              <c:f>'TransfinitoBilinear-2'!$I$12:$I$17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08384"/>
        <c:axId val="171009920"/>
      </c:scatterChart>
      <c:valAx>
        <c:axId val="1710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009920"/>
        <c:crosses val="autoZero"/>
        <c:crossBetween val="midCat"/>
      </c:valAx>
      <c:valAx>
        <c:axId val="171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1008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508840754336311"/>
          <c:y val="0.36070290678905781"/>
          <c:w val="0.14961115625671345"/>
          <c:h val="0.3193450487563226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'TransfinitoBilinear-2'!$L$12:$L$17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xVal>
          <c:yVal>
            <c:numRef>
              <c:f>'TransfinitoBilinear-2'!$T$12:$T$17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xVal>
            <c:numRef>
              <c:f>'TransfinitoBilinear-2'!$M$12:$M$17</c:f>
              <c:numCache>
                <c:formatCode>General</c:formatCode>
                <c:ptCount val="6"/>
                <c:pt idx="0">
                  <c:v>2</c:v>
                </c:pt>
                <c:pt idx="1">
                  <c:v>1.9599999999999993</c:v>
                </c:pt>
                <c:pt idx="2">
                  <c:v>1.9200000000000006</c:v>
                </c:pt>
                <c:pt idx="3">
                  <c:v>1.7199999999999998</c:v>
                </c:pt>
                <c:pt idx="4">
                  <c:v>1.36</c:v>
                </c:pt>
                <c:pt idx="5">
                  <c:v>1</c:v>
                </c:pt>
              </c:numCache>
            </c:numRef>
          </c:xVal>
          <c:yVal>
            <c:numRef>
              <c:f>'TransfinitoBilinear-2'!$U$12:$U$17</c:f>
              <c:numCache>
                <c:formatCode>General</c:formatCode>
                <c:ptCount val="6"/>
                <c:pt idx="0">
                  <c:v>5.25</c:v>
                </c:pt>
                <c:pt idx="1">
                  <c:v>4.2000000000000011</c:v>
                </c:pt>
                <c:pt idx="2">
                  <c:v>3.1500000000000008</c:v>
                </c:pt>
                <c:pt idx="3">
                  <c:v>2.1000000000000005</c:v>
                </c:pt>
                <c:pt idx="4">
                  <c:v>1.0500000000000003</c:v>
                </c:pt>
                <c:pt idx="5">
                  <c:v>0</c:v>
                </c:pt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xVal>
            <c:numRef>
              <c:f>'TransfinitoBilinear-2'!$N$12:$N$17</c:f>
              <c:numCache>
                <c:formatCode>General</c:formatCode>
                <c:ptCount val="6"/>
                <c:pt idx="0">
                  <c:v>4</c:v>
                </c:pt>
                <c:pt idx="1">
                  <c:v>3.7199999999999993</c:v>
                </c:pt>
                <c:pt idx="2">
                  <c:v>3.4400000000000008</c:v>
                </c:pt>
                <c:pt idx="3">
                  <c:v>3.0399999999999991</c:v>
                </c:pt>
                <c:pt idx="4">
                  <c:v>2.52</c:v>
                </c:pt>
                <c:pt idx="5">
                  <c:v>2</c:v>
                </c:pt>
              </c:numCache>
            </c:numRef>
          </c:xVal>
          <c:yVal>
            <c:numRef>
              <c:f>'TransfinitoBilinear-2'!$V$12:$V$17</c:f>
              <c:numCache>
                <c:formatCode>General</c:formatCode>
                <c:ptCount val="6"/>
                <c:pt idx="0">
                  <c:v>5.4</c:v>
                </c:pt>
                <c:pt idx="1">
                  <c:v>4.32</c:v>
                </c:pt>
                <c:pt idx="2">
                  <c:v>3.24</c:v>
                </c:pt>
                <c:pt idx="3">
                  <c:v>2.16</c:v>
                </c:pt>
                <c:pt idx="4">
                  <c:v>1.08</c:v>
                </c:pt>
                <c:pt idx="5">
                  <c:v>0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xVal>
            <c:numRef>
              <c:f>'TransfinitoBilinear-2'!$O$12:$O$17</c:f>
              <c:numCache>
                <c:formatCode>General</c:formatCode>
                <c:ptCount val="6"/>
                <c:pt idx="0">
                  <c:v>6</c:v>
                </c:pt>
                <c:pt idx="1">
                  <c:v>5.4799999999999995</c:v>
                </c:pt>
                <c:pt idx="2">
                  <c:v>4.9600000000000009</c:v>
                </c:pt>
                <c:pt idx="3">
                  <c:v>4.3600000000000012</c:v>
                </c:pt>
                <c:pt idx="4">
                  <c:v>3.6800000000000006</c:v>
                </c:pt>
                <c:pt idx="5">
                  <c:v>3</c:v>
                </c:pt>
              </c:numCache>
            </c:numRef>
          </c:xVal>
          <c:yVal>
            <c:numRef>
              <c:f>'TransfinitoBilinear-2'!$W$12:$W$17</c:f>
              <c:numCache>
                <c:formatCode>General</c:formatCode>
                <c:ptCount val="6"/>
                <c:pt idx="0">
                  <c:v>5.4</c:v>
                </c:pt>
                <c:pt idx="1">
                  <c:v>4.3199999999999994</c:v>
                </c:pt>
                <c:pt idx="2">
                  <c:v>3.24</c:v>
                </c:pt>
                <c:pt idx="3">
                  <c:v>2.1599999999999997</c:v>
                </c:pt>
                <c:pt idx="4">
                  <c:v>1.0799999999999998</c:v>
                </c:pt>
                <c:pt idx="5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xVal>
            <c:numRef>
              <c:f>'TransfinitoBilinear-2'!$P$12:$P$17</c:f>
              <c:numCache>
                <c:formatCode>General</c:formatCode>
                <c:ptCount val="6"/>
                <c:pt idx="0">
                  <c:v>8</c:v>
                </c:pt>
                <c:pt idx="1">
                  <c:v>7.2399999999999993</c:v>
                </c:pt>
                <c:pt idx="2">
                  <c:v>6.4800000000000013</c:v>
                </c:pt>
                <c:pt idx="3">
                  <c:v>5.68</c:v>
                </c:pt>
                <c:pt idx="4">
                  <c:v>4.839999999999999</c:v>
                </c:pt>
                <c:pt idx="5">
                  <c:v>4</c:v>
                </c:pt>
              </c:numCache>
            </c:numRef>
          </c:xVal>
          <c:yVal>
            <c:numRef>
              <c:f>'TransfinitoBilinear-2'!$X$12:$X$17</c:f>
              <c:numCache>
                <c:formatCode>General</c:formatCode>
                <c:ptCount val="6"/>
                <c:pt idx="0">
                  <c:v>5.25</c:v>
                </c:pt>
                <c:pt idx="1">
                  <c:v>4.1999999999999984</c:v>
                </c:pt>
                <c:pt idx="2">
                  <c:v>3.1500000000000004</c:v>
                </c:pt>
                <c:pt idx="3">
                  <c:v>2.0999999999999992</c:v>
                </c:pt>
                <c:pt idx="4">
                  <c:v>1.0499999999999996</c:v>
                </c:pt>
                <c:pt idx="5">
                  <c:v>0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xVal>
            <c:numRef>
              <c:f>'TransfinitoBilinear-2'!$Q$12:$Q$17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xVal>
          <c:yVal>
            <c:numRef>
              <c:f>'TransfinitoBilinear-2'!$Y$12:$Y$17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731008"/>
        <c:axId val="170732544"/>
      </c:scatterChart>
      <c:valAx>
        <c:axId val="17073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732544"/>
        <c:crosses val="autoZero"/>
        <c:crossBetween val="midCat"/>
      </c:valAx>
      <c:valAx>
        <c:axId val="17073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0731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891087938332028"/>
          <c:y val="9.6210201985621399E-2"/>
          <c:w val="0.17603126711964742"/>
          <c:h val="0.761385826771653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95250</xdr:rowOff>
    </xdr:from>
    <xdr:to>
      <xdr:col>18</xdr:col>
      <xdr:colOff>161925</xdr:colOff>
      <xdr:row>9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0</xdr:row>
      <xdr:rowOff>28575</xdr:rowOff>
    </xdr:from>
    <xdr:to>
      <xdr:col>28</xdr:col>
      <xdr:colOff>66675</xdr:colOff>
      <xdr:row>9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0</xdr:colOff>
      <xdr:row>22</xdr:row>
      <xdr:rowOff>0</xdr:rowOff>
    </xdr:from>
    <xdr:to>
      <xdr:col>25</xdr:col>
      <xdr:colOff>36121</xdr:colOff>
      <xdr:row>74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4191000"/>
          <a:ext cx="754182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95250</xdr:rowOff>
    </xdr:from>
    <xdr:to>
      <xdr:col>18</xdr:col>
      <xdr:colOff>161925</xdr:colOff>
      <xdr:row>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0</xdr:row>
      <xdr:rowOff>28575</xdr:rowOff>
    </xdr:from>
    <xdr:to>
      <xdr:col>28</xdr:col>
      <xdr:colOff>66675</xdr:colOff>
      <xdr:row>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9"/>
  <sheetViews>
    <sheetView tabSelected="1" workbookViewId="0"/>
  </sheetViews>
  <sheetFormatPr defaultRowHeight="15" x14ac:dyDescent="0.25"/>
  <cols>
    <col min="2" max="5" width="6" customWidth="1"/>
    <col min="6" max="8" width="5.5703125" customWidth="1"/>
    <col min="9" max="9" width="5.85546875" customWidth="1"/>
    <col min="11" max="11" width="5.85546875" customWidth="1"/>
    <col min="12" max="17" width="5" style="4" customWidth="1"/>
    <col min="18" max="18" width="9.140625" style="4" customWidth="1"/>
    <col min="19" max="19" width="5.85546875" style="4" customWidth="1"/>
    <col min="20" max="37" width="5" style="4" customWidth="1"/>
  </cols>
  <sheetData>
    <row r="2" spans="1:25" x14ac:dyDescent="0.25">
      <c r="D2" t="s">
        <v>1</v>
      </c>
    </row>
    <row r="3" spans="1:25" x14ac:dyDescent="0.25">
      <c r="C3" t="s">
        <v>4</v>
      </c>
      <c r="D3" s="1">
        <v>0</v>
      </c>
      <c r="E3" s="1">
        <v>0</v>
      </c>
    </row>
    <row r="4" spans="1:25" x14ac:dyDescent="0.25">
      <c r="C4" t="s">
        <v>5</v>
      </c>
      <c r="D4" s="1">
        <v>0</v>
      </c>
      <c r="E4" s="1">
        <v>5</v>
      </c>
    </row>
    <row r="5" spans="1:25" x14ac:dyDescent="0.25">
      <c r="C5" t="s">
        <v>6</v>
      </c>
      <c r="D5" s="1">
        <v>10</v>
      </c>
      <c r="E5" s="1">
        <v>5</v>
      </c>
    </row>
    <row r="6" spans="1:25" x14ac:dyDescent="0.25">
      <c r="C6" t="s">
        <v>7</v>
      </c>
      <c r="D6" s="1">
        <v>5</v>
      </c>
      <c r="E6" s="1">
        <v>0</v>
      </c>
    </row>
    <row r="9" spans="1:25" x14ac:dyDescent="0.25">
      <c r="B9" t="s">
        <v>0</v>
      </c>
    </row>
    <row r="10" spans="1:25" x14ac:dyDescent="0.25">
      <c r="A10" s="2"/>
      <c r="B10" s="12">
        <v>1</v>
      </c>
      <c r="C10" s="12"/>
      <c r="D10" s="12">
        <v>2</v>
      </c>
      <c r="E10" s="12"/>
      <c r="F10" s="12">
        <v>3</v>
      </c>
      <c r="G10" s="12"/>
      <c r="H10" s="12">
        <v>4</v>
      </c>
      <c r="I10" s="12"/>
    </row>
    <row r="11" spans="1:25" x14ac:dyDescent="0.25">
      <c r="A11" s="2"/>
      <c r="B11" s="9" t="s">
        <v>2</v>
      </c>
      <c r="C11" s="9" t="s">
        <v>3</v>
      </c>
      <c r="D11" s="9" t="s">
        <v>2</v>
      </c>
      <c r="E11" s="9" t="s">
        <v>3</v>
      </c>
      <c r="F11" s="9" t="s">
        <v>2</v>
      </c>
      <c r="G11" s="9" t="s">
        <v>3</v>
      </c>
      <c r="H11" s="9" t="s">
        <v>2</v>
      </c>
      <c r="I11" s="9" t="s">
        <v>3</v>
      </c>
      <c r="L11" s="5" t="s">
        <v>2</v>
      </c>
      <c r="T11" s="4" t="s">
        <v>3</v>
      </c>
    </row>
    <row r="12" spans="1:25" x14ac:dyDescent="0.25">
      <c r="A12" s="9">
        <v>0</v>
      </c>
      <c r="B12" s="9">
        <f>$D$3+$A12*($D$4-$D$3)</f>
        <v>0</v>
      </c>
      <c r="C12" s="9">
        <f>$E$3+$A12*($E$4-$E$3)</f>
        <v>0</v>
      </c>
      <c r="D12" s="9">
        <f>$D$4+$A12*($D$5-$D$4)</f>
        <v>0</v>
      </c>
      <c r="E12" s="9">
        <f>$E$4+$A12*($E$5-$E$4)</f>
        <v>5</v>
      </c>
      <c r="F12" s="9">
        <f>$D$5+$A12*($D$6-$D$5)</f>
        <v>10</v>
      </c>
      <c r="G12" s="9">
        <f>$E$5+$A12*($E$6-$E$5)</f>
        <v>5</v>
      </c>
      <c r="H12" s="9">
        <f>$D$6+$A12*($D$3-$D$6)</f>
        <v>5</v>
      </c>
      <c r="I12" s="9">
        <f>$E$6+$A12*($E$3-$E$6)</f>
        <v>0</v>
      </c>
      <c r="K12">
        <v>1</v>
      </c>
      <c r="L12" s="6">
        <f>B17</f>
        <v>0</v>
      </c>
      <c r="M12" s="6">
        <f>D13</f>
        <v>2</v>
      </c>
      <c r="N12" s="6">
        <f>D14</f>
        <v>4</v>
      </c>
      <c r="O12" s="6">
        <f>D15</f>
        <v>6</v>
      </c>
      <c r="P12" s="6">
        <f>D16</f>
        <v>8</v>
      </c>
      <c r="Q12" s="6">
        <f>D17</f>
        <v>10</v>
      </c>
      <c r="S12">
        <v>1</v>
      </c>
      <c r="T12" s="6">
        <f>C17</f>
        <v>5</v>
      </c>
      <c r="U12" s="6">
        <f>E13</f>
        <v>5</v>
      </c>
      <c r="V12" s="6">
        <f>E14</f>
        <v>5</v>
      </c>
      <c r="W12" s="6">
        <f>E15</f>
        <v>5</v>
      </c>
      <c r="X12" s="6">
        <f>E16</f>
        <v>5</v>
      </c>
      <c r="Y12" s="6">
        <f>G12</f>
        <v>5</v>
      </c>
    </row>
    <row r="13" spans="1:25" x14ac:dyDescent="0.25">
      <c r="A13" s="9">
        <v>0.2</v>
      </c>
      <c r="B13" s="9">
        <f t="shared" ref="B13:B17" si="0">$D$3+$A13*($D$4-$D$3)</f>
        <v>0</v>
      </c>
      <c r="C13" s="9">
        <f t="shared" ref="C13:C17" si="1">$E$3+$A13*($E$4-$E$3)</f>
        <v>1</v>
      </c>
      <c r="D13" s="9">
        <f t="shared" ref="D13:D17" si="2">$D$4+$A13*($D$5-$D$4)</f>
        <v>2</v>
      </c>
      <c r="E13" s="9">
        <f t="shared" ref="E13:E17" si="3">$E$4+$A13*($E$5-$E$4)</f>
        <v>5</v>
      </c>
      <c r="F13" s="9">
        <f t="shared" ref="F13:F17" si="4">$D$5+$A13*($D$6-$D$5)</f>
        <v>9</v>
      </c>
      <c r="G13" s="9">
        <f t="shared" ref="G13:G17" si="5">$E$5+$A13*($E$6-$E$5)</f>
        <v>4</v>
      </c>
      <c r="H13" s="9">
        <f t="shared" ref="H13:H17" si="6">$D$6+$A13*($D$3-$D$6)</f>
        <v>4</v>
      </c>
      <c r="I13" s="9">
        <f t="shared" ref="I13:I17" si="7">$E$6+$A13*($E$3-$E$6)</f>
        <v>0</v>
      </c>
      <c r="K13">
        <v>0.8</v>
      </c>
      <c r="L13" s="6">
        <f>B16</f>
        <v>0</v>
      </c>
      <c r="M13" s="3">
        <f t="shared" ref="M13:P16" si="8">(1-$K13)*M$17   +   $K13*M$12   +   (1-M$18)*$L13   +   M$18*$Q13
  -(1-M$18)*(1-$K13)*$D$3   -   M$18*(1-$K13)*$D$6   -   M$18*$K13*$D$5   -   (1-M$18)*$K13*$D$4</f>
        <v>1.8</v>
      </c>
      <c r="N13" s="3">
        <f t="shared" si="8"/>
        <v>3.6</v>
      </c>
      <c r="O13" s="3">
        <f t="shared" si="8"/>
        <v>5.4000000000000012</v>
      </c>
      <c r="P13" s="3">
        <f t="shared" si="8"/>
        <v>7.2</v>
      </c>
      <c r="Q13" s="6">
        <f>F13</f>
        <v>9</v>
      </c>
      <c r="S13">
        <v>0.8</v>
      </c>
      <c r="T13" s="6">
        <f>C16</f>
        <v>4</v>
      </c>
      <c r="U13" s="3">
        <f t="shared" ref="U13:X16" si="9">(1-$S13)*U$17   +   $S13*U$12   +   (1-U$18)*$T13   +   U$18*$Y13
  -(1-U$18)*(1-$S13)*$E$3   -   U$18*(1-$S13)*$E$6   -   U$18*$S13*$E$5   -   (1-U$18)*$S13*$E$4</f>
        <v>3.9999999999999996</v>
      </c>
      <c r="V13" s="3">
        <f t="shared" si="9"/>
        <v>3.9999999999999996</v>
      </c>
      <c r="W13" s="3">
        <f t="shared" si="9"/>
        <v>3.9999999999999991</v>
      </c>
      <c r="X13" s="3">
        <f t="shared" si="9"/>
        <v>3.9999999999999991</v>
      </c>
      <c r="Y13" s="6">
        <f t="shared" ref="Y13:Y16" si="10">G13</f>
        <v>4</v>
      </c>
    </row>
    <row r="14" spans="1:25" x14ac:dyDescent="0.25">
      <c r="A14" s="9">
        <v>0.4</v>
      </c>
      <c r="B14" s="9">
        <f t="shared" si="0"/>
        <v>0</v>
      </c>
      <c r="C14" s="9">
        <f t="shared" si="1"/>
        <v>2</v>
      </c>
      <c r="D14" s="9">
        <f t="shared" si="2"/>
        <v>4</v>
      </c>
      <c r="E14" s="9">
        <f t="shared" si="3"/>
        <v>5</v>
      </c>
      <c r="F14" s="9">
        <f t="shared" si="4"/>
        <v>8</v>
      </c>
      <c r="G14" s="9">
        <f t="shared" si="5"/>
        <v>3</v>
      </c>
      <c r="H14" s="9">
        <f t="shared" si="6"/>
        <v>3</v>
      </c>
      <c r="I14" s="9">
        <f t="shared" si="7"/>
        <v>0</v>
      </c>
      <c r="J14" s="7" t="s">
        <v>8</v>
      </c>
      <c r="K14">
        <v>0.6</v>
      </c>
      <c r="L14" s="6">
        <f>B15</f>
        <v>0</v>
      </c>
      <c r="M14" s="3">
        <f t="shared" si="8"/>
        <v>1.6000000000000003</v>
      </c>
      <c r="N14" s="3">
        <f t="shared" si="8"/>
        <v>3.2000000000000006</v>
      </c>
      <c r="O14" s="3">
        <f t="shared" si="8"/>
        <v>4.8000000000000007</v>
      </c>
      <c r="P14" s="3">
        <f t="shared" si="8"/>
        <v>6.4000000000000012</v>
      </c>
      <c r="Q14" s="6">
        <f>F14</f>
        <v>8</v>
      </c>
      <c r="R14" s="11" t="s">
        <v>8</v>
      </c>
      <c r="S14">
        <v>0.6</v>
      </c>
      <c r="T14" s="6">
        <f>C15</f>
        <v>3</v>
      </c>
      <c r="U14" s="3">
        <f t="shared" si="9"/>
        <v>3.0000000000000004</v>
      </c>
      <c r="V14" s="3">
        <f t="shared" si="9"/>
        <v>3</v>
      </c>
      <c r="W14" s="3">
        <f t="shared" si="9"/>
        <v>3</v>
      </c>
      <c r="X14" s="3">
        <f t="shared" si="9"/>
        <v>3</v>
      </c>
      <c r="Y14" s="6">
        <f t="shared" si="10"/>
        <v>3</v>
      </c>
    </row>
    <row r="15" spans="1:25" x14ac:dyDescent="0.25">
      <c r="A15" s="9">
        <v>0.6</v>
      </c>
      <c r="B15" s="9">
        <f t="shared" si="0"/>
        <v>0</v>
      </c>
      <c r="C15" s="9">
        <f t="shared" si="1"/>
        <v>3</v>
      </c>
      <c r="D15" s="9">
        <f t="shared" si="2"/>
        <v>6</v>
      </c>
      <c r="E15" s="9">
        <f t="shared" si="3"/>
        <v>5</v>
      </c>
      <c r="F15" s="9">
        <f t="shared" si="4"/>
        <v>7</v>
      </c>
      <c r="G15" s="9">
        <f t="shared" si="5"/>
        <v>2</v>
      </c>
      <c r="H15" s="9">
        <f t="shared" si="6"/>
        <v>2</v>
      </c>
      <c r="I15" s="9">
        <f t="shared" si="7"/>
        <v>0</v>
      </c>
      <c r="K15">
        <v>0.4</v>
      </c>
      <c r="L15" s="6">
        <f>B14</f>
        <v>0</v>
      </c>
      <c r="M15" s="3">
        <f t="shared" si="8"/>
        <v>1.3999999999999995</v>
      </c>
      <c r="N15" s="3">
        <f t="shared" si="8"/>
        <v>2.7999999999999989</v>
      </c>
      <c r="O15" s="3">
        <f t="shared" si="8"/>
        <v>4.2000000000000011</v>
      </c>
      <c r="P15" s="3">
        <f t="shared" si="8"/>
        <v>5.5999999999999979</v>
      </c>
      <c r="Q15" s="6">
        <f>F15</f>
        <v>7</v>
      </c>
      <c r="S15">
        <v>0.4</v>
      </c>
      <c r="T15" s="6">
        <f>C14</f>
        <v>2</v>
      </c>
      <c r="U15" s="3">
        <f t="shared" si="9"/>
        <v>1.9999999999999998</v>
      </c>
      <c r="V15" s="3">
        <f t="shared" si="9"/>
        <v>1.9999999999999998</v>
      </c>
      <c r="W15" s="3">
        <f t="shared" si="9"/>
        <v>1.9999999999999996</v>
      </c>
      <c r="X15" s="3">
        <f t="shared" si="9"/>
        <v>1.9999999999999996</v>
      </c>
      <c r="Y15" s="6">
        <f t="shared" si="10"/>
        <v>2</v>
      </c>
    </row>
    <row r="16" spans="1:25" x14ac:dyDescent="0.25">
      <c r="A16" s="9">
        <v>0.8</v>
      </c>
      <c r="B16" s="9">
        <f t="shared" si="0"/>
        <v>0</v>
      </c>
      <c r="C16" s="9">
        <f t="shared" si="1"/>
        <v>4</v>
      </c>
      <c r="D16" s="9">
        <f t="shared" si="2"/>
        <v>8</v>
      </c>
      <c r="E16" s="9">
        <f t="shared" si="3"/>
        <v>5</v>
      </c>
      <c r="F16" s="9">
        <f t="shared" si="4"/>
        <v>6</v>
      </c>
      <c r="G16" s="9">
        <f t="shared" si="5"/>
        <v>1</v>
      </c>
      <c r="H16" s="9">
        <f t="shared" si="6"/>
        <v>1</v>
      </c>
      <c r="I16" s="9">
        <f t="shared" si="7"/>
        <v>0</v>
      </c>
      <c r="K16">
        <v>0.2</v>
      </c>
      <c r="L16" s="6">
        <f>B13</f>
        <v>0</v>
      </c>
      <c r="M16" s="3">
        <f>(1-$K16)*M$17   +   $K16*M$12   +   (1-M$18)*$L16   +   M$18*$Q16
  -(1-M$18)*(1-$K16)*$D$3   -   M$18*(1-$K16)*$D$6   -   M$18*$K16*$D$5   -   (1-M$18)*$K16*$D$4</f>
        <v>1.2</v>
      </c>
      <c r="N16" s="3">
        <f t="shared" si="8"/>
        <v>2.4</v>
      </c>
      <c r="O16" s="3">
        <f t="shared" si="8"/>
        <v>3.6000000000000005</v>
      </c>
      <c r="P16" s="3">
        <f t="shared" si="8"/>
        <v>4.8</v>
      </c>
      <c r="Q16" s="6">
        <f>F16</f>
        <v>6</v>
      </c>
      <c r="S16">
        <v>0.2</v>
      </c>
      <c r="T16" s="6">
        <f>C13</f>
        <v>1</v>
      </c>
      <c r="U16" s="3">
        <f t="shared" si="9"/>
        <v>0.99999999999999989</v>
      </c>
      <c r="V16" s="3">
        <f t="shared" si="9"/>
        <v>0.99999999999999989</v>
      </c>
      <c r="W16" s="3">
        <f t="shared" si="9"/>
        <v>0.99999999999999978</v>
      </c>
      <c r="X16" s="3">
        <f t="shared" si="9"/>
        <v>0.99999999999999978</v>
      </c>
      <c r="Y16" s="6">
        <f t="shared" si="10"/>
        <v>1</v>
      </c>
    </row>
    <row r="17" spans="1:25" x14ac:dyDescent="0.25">
      <c r="A17" s="9">
        <v>1</v>
      </c>
      <c r="B17" s="9">
        <f t="shared" si="0"/>
        <v>0</v>
      </c>
      <c r="C17" s="9">
        <f t="shared" si="1"/>
        <v>5</v>
      </c>
      <c r="D17" s="9">
        <f t="shared" si="2"/>
        <v>10</v>
      </c>
      <c r="E17" s="9">
        <f t="shared" si="3"/>
        <v>5</v>
      </c>
      <c r="F17" s="9">
        <f t="shared" si="4"/>
        <v>5</v>
      </c>
      <c r="G17" s="9">
        <f t="shared" si="5"/>
        <v>0</v>
      </c>
      <c r="H17" s="9">
        <f t="shared" si="6"/>
        <v>0</v>
      </c>
      <c r="I17" s="9">
        <f t="shared" si="7"/>
        <v>0</v>
      </c>
      <c r="K17">
        <v>0</v>
      </c>
      <c r="L17" s="6">
        <f>B12</f>
        <v>0</v>
      </c>
      <c r="M17" s="6">
        <f>H16</f>
        <v>1</v>
      </c>
      <c r="N17" s="6">
        <f>H15</f>
        <v>2</v>
      </c>
      <c r="O17" s="6">
        <f>H14</f>
        <v>3</v>
      </c>
      <c r="P17" s="6">
        <f>H13</f>
        <v>4</v>
      </c>
      <c r="Q17" s="6">
        <f>F17</f>
        <v>5</v>
      </c>
      <c r="S17">
        <v>0</v>
      </c>
      <c r="T17" s="6">
        <f>C12</f>
        <v>0</v>
      </c>
      <c r="U17" s="6">
        <f>I16</f>
        <v>0</v>
      </c>
      <c r="V17" s="6">
        <f>I15</f>
        <v>0</v>
      </c>
      <c r="W17" s="6">
        <f>I14</f>
        <v>0</v>
      </c>
      <c r="X17" s="6">
        <f>I13</f>
        <v>0</v>
      </c>
      <c r="Y17" s="6">
        <f>G17</f>
        <v>0</v>
      </c>
    </row>
    <row r="18" spans="1:25" x14ac:dyDescent="0.25">
      <c r="L18" s="4">
        <v>0</v>
      </c>
      <c r="M18" s="4">
        <v>0.2</v>
      </c>
      <c r="N18" s="4">
        <v>0.4</v>
      </c>
      <c r="O18" s="4">
        <v>0.6</v>
      </c>
      <c r="P18" s="4">
        <v>0.8</v>
      </c>
      <c r="Q18" s="4">
        <v>1</v>
      </c>
      <c r="T18" s="4">
        <v>0</v>
      </c>
      <c r="U18" s="4">
        <v>0.2</v>
      </c>
      <c r="V18" s="4">
        <v>0.4</v>
      </c>
      <c r="W18" s="4">
        <v>0.6</v>
      </c>
      <c r="X18" s="4">
        <v>0.8</v>
      </c>
      <c r="Y18" s="4">
        <v>1</v>
      </c>
    </row>
    <row r="19" spans="1:25" x14ac:dyDescent="0.25">
      <c r="O19" s="4" t="s">
        <v>9</v>
      </c>
      <c r="W19" s="4" t="s">
        <v>9</v>
      </c>
    </row>
    <row r="29" spans="1:25" x14ac:dyDescent="0.25">
      <c r="M29" s="8"/>
    </row>
  </sheetData>
  <mergeCells count="4">
    <mergeCell ref="B10:C10"/>
    <mergeCell ref="D10:E10"/>
    <mergeCell ref="F10:G10"/>
    <mergeCell ref="H10:I10"/>
  </mergeCells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9"/>
  <sheetViews>
    <sheetView workbookViewId="0"/>
  </sheetViews>
  <sheetFormatPr defaultRowHeight="15" x14ac:dyDescent="0.25"/>
  <cols>
    <col min="2" max="5" width="6" customWidth="1"/>
    <col min="6" max="8" width="5.5703125" customWidth="1"/>
    <col min="9" max="9" width="5.85546875" customWidth="1"/>
    <col min="11" max="11" width="5.85546875" customWidth="1"/>
    <col min="12" max="17" width="5" style="4" customWidth="1"/>
    <col min="18" max="18" width="9.140625" style="4" customWidth="1"/>
    <col min="19" max="19" width="5.85546875" style="4" customWidth="1"/>
    <col min="20" max="37" width="5" style="4" customWidth="1"/>
  </cols>
  <sheetData>
    <row r="2" spans="1:25" x14ac:dyDescent="0.25">
      <c r="D2" t="s">
        <v>1</v>
      </c>
    </row>
    <row r="3" spans="1:25" x14ac:dyDescent="0.25">
      <c r="C3" t="s">
        <v>4</v>
      </c>
      <c r="D3" s="1">
        <v>0</v>
      </c>
      <c r="E3" s="1">
        <v>0</v>
      </c>
    </row>
    <row r="4" spans="1:25" x14ac:dyDescent="0.25">
      <c r="C4" t="s">
        <v>5</v>
      </c>
      <c r="D4" s="1">
        <v>0</v>
      </c>
      <c r="E4" s="1">
        <v>5</v>
      </c>
    </row>
    <row r="5" spans="1:25" x14ac:dyDescent="0.25">
      <c r="C5" t="s">
        <v>6</v>
      </c>
      <c r="D5" s="1">
        <v>10</v>
      </c>
      <c r="E5" s="1">
        <v>5</v>
      </c>
    </row>
    <row r="6" spans="1:25" x14ac:dyDescent="0.25">
      <c r="C6" t="s">
        <v>7</v>
      </c>
      <c r="D6" s="1">
        <v>5</v>
      </c>
      <c r="E6" s="1">
        <v>0</v>
      </c>
    </row>
    <row r="9" spans="1:25" x14ac:dyDescent="0.25">
      <c r="B9" t="s">
        <v>0</v>
      </c>
    </row>
    <row r="10" spans="1:25" x14ac:dyDescent="0.25">
      <c r="A10" s="2"/>
      <c r="B10" s="12">
        <v>1</v>
      </c>
      <c r="C10" s="12"/>
      <c r="D10" s="12">
        <v>2</v>
      </c>
      <c r="E10" s="12"/>
      <c r="F10" s="12">
        <v>3</v>
      </c>
      <c r="G10" s="12"/>
      <c r="H10" s="12">
        <v>4</v>
      </c>
      <c r="I10" s="12"/>
    </row>
    <row r="11" spans="1:25" x14ac:dyDescent="0.25">
      <c r="A11" s="2"/>
      <c r="B11" s="10" t="s">
        <v>2</v>
      </c>
      <c r="C11" s="10" t="s">
        <v>3</v>
      </c>
      <c r="D11" s="10" t="s">
        <v>2</v>
      </c>
      <c r="E11" s="10" t="s">
        <v>3</v>
      </c>
      <c r="F11" s="10" t="s">
        <v>2</v>
      </c>
      <c r="G11" s="10" t="s">
        <v>3</v>
      </c>
      <c r="H11" s="10" t="s">
        <v>2</v>
      </c>
      <c r="I11" s="10" t="s">
        <v>3</v>
      </c>
      <c r="L11" s="5" t="s">
        <v>2</v>
      </c>
      <c r="T11" s="4" t="s">
        <v>3</v>
      </c>
    </row>
    <row r="12" spans="1:25" x14ac:dyDescent="0.25">
      <c r="A12" s="10">
        <v>0</v>
      </c>
      <c r="B12" s="10">
        <f>$D$3+$A12*($D$4-$D$3)</f>
        <v>0</v>
      </c>
      <c r="C12" s="10">
        <f>$E$3+$A12*($E$4-$E$3)</f>
        <v>0</v>
      </c>
      <c r="D12" s="10">
        <f>$D$4+$A12*($D$5-$D$4)</f>
        <v>0</v>
      </c>
      <c r="E12" s="10">
        <f>$E$4+$A12*($E$5-$E$4)</f>
        <v>5</v>
      </c>
      <c r="F12" s="10">
        <f>$D$5+$A12*($D$6-$D$5)</f>
        <v>10</v>
      </c>
      <c r="G12" s="10">
        <f>$E$5+$A12*($E$6-$E$5)</f>
        <v>5</v>
      </c>
      <c r="H12" s="10">
        <f>$D$6+$A12*($D$3-$D$6)</f>
        <v>5</v>
      </c>
      <c r="I12" s="10">
        <f>$E$6+$A12*($E$3-$E$6)</f>
        <v>0</v>
      </c>
      <c r="K12">
        <v>1</v>
      </c>
      <c r="L12" s="6">
        <f>B17</f>
        <v>0</v>
      </c>
      <c r="M12" s="6">
        <f>D13</f>
        <v>2</v>
      </c>
      <c r="N12" s="6">
        <f>D14</f>
        <v>4</v>
      </c>
      <c r="O12" s="6">
        <f>D15</f>
        <v>6</v>
      </c>
      <c r="P12" s="6">
        <f>D16</f>
        <v>8</v>
      </c>
      <c r="Q12" s="6">
        <f>D17</f>
        <v>10</v>
      </c>
      <c r="S12">
        <v>1</v>
      </c>
      <c r="T12" s="6">
        <f>C17</f>
        <v>5</v>
      </c>
      <c r="U12" s="6">
        <f>E13</f>
        <v>5.25</v>
      </c>
      <c r="V12" s="6">
        <f>E14</f>
        <v>5.4</v>
      </c>
      <c r="W12" s="6">
        <f>E15</f>
        <v>5.4</v>
      </c>
      <c r="X12" s="6">
        <f>E16</f>
        <v>5.25</v>
      </c>
      <c r="Y12" s="6">
        <f>G12</f>
        <v>5</v>
      </c>
    </row>
    <row r="13" spans="1:25" x14ac:dyDescent="0.25">
      <c r="A13" s="10">
        <v>0.2</v>
      </c>
      <c r="B13" s="10">
        <v>0.2</v>
      </c>
      <c r="C13" s="10">
        <f t="shared" ref="C13:C17" si="0">$E$3+$A13*($E$4-$E$3)</f>
        <v>1</v>
      </c>
      <c r="D13" s="10">
        <f t="shared" ref="D13:D17" si="1">$D$4+$A13*($D$5-$D$4)</f>
        <v>2</v>
      </c>
      <c r="E13" s="10">
        <v>5.25</v>
      </c>
      <c r="F13" s="10">
        <f t="shared" ref="F13:F17" si="2">$D$5+$A13*($D$6-$D$5)</f>
        <v>9</v>
      </c>
      <c r="G13" s="10">
        <f t="shared" ref="G13:G17" si="3">$E$5+$A13*($E$6-$E$5)</f>
        <v>4</v>
      </c>
      <c r="H13" s="10">
        <f t="shared" ref="H13:H17" si="4">$D$6+$A13*($D$3-$D$6)</f>
        <v>4</v>
      </c>
      <c r="I13" s="10">
        <f t="shared" ref="I13:I17" si="5">$E$6+$A13*($E$3-$E$6)</f>
        <v>0</v>
      </c>
      <c r="K13">
        <v>0.8</v>
      </c>
      <c r="L13" s="6">
        <f>B16</f>
        <v>0.2</v>
      </c>
      <c r="M13" s="3">
        <f t="shared" ref="M13:P16" si="6">(1-$K13)*M$17   +   $K13*M$12   +   (1-M$18)*$L13   +   M$18*$Q13
  -(1-M$18)*(1-$K13)*$D$3   -   M$18*(1-$K13)*$D$6   -   M$18*$K13*$D$5   -   (1-M$18)*$K13*$D$4</f>
        <v>1.9599999999999993</v>
      </c>
      <c r="N13" s="3">
        <f t="shared" si="6"/>
        <v>3.7199999999999993</v>
      </c>
      <c r="O13" s="3">
        <f t="shared" si="6"/>
        <v>5.4799999999999995</v>
      </c>
      <c r="P13" s="3">
        <f t="shared" si="6"/>
        <v>7.2399999999999993</v>
      </c>
      <c r="Q13" s="6">
        <f>F13</f>
        <v>9</v>
      </c>
      <c r="S13">
        <v>0.8</v>
      </c>
      <c r="T13" s="6">
        <f>C16</f>
        <v>4</v>
      </c>
      <c r="U13" s="3">
        <f t="shared" ref="U13:X16" si="7">(1-$S13)*U$17   +   $S13*U$12   +   (1-U$18)*$T13   +   U$18*$Y13
  -(1-U$18)*(1-$S13)*$E$3   -   U$18*(1-$S13)*$E$6   -   U$18*$S13*$E$5   -   (1-U$18)*$S13*$E$4</f>
        <v>4.2000000000000011</v>
      </c>
      <c r="V13" s="3">
        <f t="shared" si="7"/>
        <v>4.32</v>
      </c>
      <c r="W13" s="3">
        <f t="shared" si="7"/>
        <v>4.3199999999999994</v>
      </c>
      <c r="X13" s="3">
        <f t="shared" si="7"/>
        <v>4.1999999999999984</v>
      </c>
      <c r="Y13" s="6">
        <f t="shared" ref="Y13:Y16" si="8">G13</f>
        <v>4</v>
      </c>
    </row>
    <row r="14" spans="1:25" x14ac:dyDescent="0.25">
      <c r="A14" s="10">
        <v>0.4</v>
      </c>
      <c r="B14" s="10">
        <v>0.4</v>
      </c>
      <c r="C14" s="10">
        <f t="shared" si="0"/>
        <v>2</v>
      </c>
      <c r="D14" s="10">
        <f t="shared" si="1"/>
        <v>4</v>
      </c>
      <c r="E14" s="10">
        <v>5.4</v>
      </c>
      <c r="F14" s="10">
        <f t="shared" si="2"/>
        <v>8</v>
      </c>
      <c r="G14" s="10">
        <f t="shared" si="3"/>
        <v>3</v>
      </c>
      <c r="H14" s="10">
        <f t="shared" si="4"/>
        <v>3</v>
      </c>
      <c r="I14" s="10">
        <f t="shared" si="5"/>
        <v>0</v>
      </c>
      <c r="J14" s="7" t="s">
        <v>8</v>
      </c>
      <c r="K14">
        <v>0.6</v>
      </c>
      <c r="L14" s="6">
        <f>B15</f>
        <v>0.4</v>
      </c>
      <c r="M14" s="3">
        <f t="shared" si="6"/>
        <v>1.9200000000000006</v>
      </c>
      <c r="N14" s="3">
        <f t="shared" si="6"/>
        <v>3.4400000000000008</v>
      </c>
      <c r="O14" s="3">
        <f t="shared" si="6"/>
        <v>4.9600000000000009</v>
      </c>
      <c r="P14" s="3">
        <f t="shared" si="6"/>
        <v>6.4800000000000013</v>
      </c>
      <c r="Q14" s="6">
        <f>F14</f>
        <v>8</v>
      </c>
      <c r="R14" s="11" t="s">
        <v>8</v>
      </c>
      <c r="S14">
        <v>0.6</v>
      </c>
      <c r="T14" s="6">
        <f>C15</f>
        <v>3</v>
      </c>
      <c r="U14" s="3">
        <f t="shared" si="7"/>
        <v>3.1500000000000008</v>
      </c>
      <c r="V14" s="3">
        <f t="shared" si="7"/>
        <v>3.24</v>
      </c>
      <c r="W14" s="3">
        <f t="shared" si="7"/>
        <v>3.24</v>
      </c>
      <c r="X14" s="3">
        <f t="shared" si="7"/>
        <v>3.1500000000000004</v>
      </c>
      <c r="Y14" s="6">
        <f t="shared" si="8"/>
        <v>3</v>
      </c>
    </row>
    <row r="15" spans="1:25" x14ac:dyDescent="0.25">
      <c r="A15" s="10">
        <v>0.6</v>
      </c>
      <c r="B15" s="10">
        <v>0.4</v>
      </c>
      <c r="C15" s="10">
        <f t="shared" si="0"/>
        <v>3</v>
      </c>
      <c r="D15" s="10">
        <f t="shared" si="1"/>
        <v>6</v>
      </c>
      <c r="E15" s="10">
        <v>5.4</v>
      </c>
      <c r="F15" s="10">
        <f t="shared" si="2"/>
        <v>7</v>
      </c>
      <c r="G15" s="10">
        <f t="shared" si="3"/>
        <v>2</v>
      </c>
      <c r="H15" s="10">
        <f t="shared" si="4"/>
        <v>2</v>
      </c>
      <c r="I15" s="10">
        <f t="shared" si="5"/>
        <v>0</v>
      </c>
      <c r="K15">
        <v>0.4</v>
      </c>
      <c r="L15" s="6">
        <f>B14</f>
        <v>0.4</v>
      </c>
      <c r="M15" s="3">
        <f t="shared" si="6"/>
        <v>1.7199999999999998</v>
      </c>
      <c r="N15" s="3">
        <f t="shared" si="6"/>
        <v>3.0399999999999991</v>
      </c>
      <c r="O15" s="3">
        <f t="shared" si="6"/>
        <v>4.3600000000000012</v>
      </c>
      <c r="P15" s="3">
        <f t="shared" si="6"/>
        <v>5.68</v>
      </c>
      <c r="Q15" s="6">
        <f>F15</f>
        <v>7</v>
      </c>
      <c r="S15">
        <v>0.4</v>
      </c>
      <c r="T15" s="6">
        <f>C14</f>
        <v>2</v>
      </c>
      <c r="U15" s="3">
        <f t="shared" si="7"/>
        <v>2.1000000000000005</v>
      </c>
      <c r="V15" s="3">
        <f t="shared" si="7"/>
        <v>2.16</v>
      </c>
      <c r="W15" s="3">
        <f t="shared" si="7"/>
        <v>2.1599999999999997</v>
      </c>
      <c r="X15" s="3">
        <f t="shared" si="7"/>
        <v>2.0999999999999992</v>
      </c>
      <c r="Y15" s="6">
        <f t="shared" si="8"/>
        <v>2</v>
      </c>
    </row>
    <row r="16" spans="1:25" x14ac:dyDescent="0.25">
      <c r="A16" s="10">
        <v>0.8</v>
      </c>
      <c r="B16" s="10">
        <v>0.2</v>
      </c>
      <c r="C16" s="10">
        <f t="shared" si="0"/>
        <v>4</v>
      </c>
      <c r="D16" s="10">
        <f t="shared" si="1"/>
        <v>8</v>
      </c>
      <c r="E16" s="10">
        <v>5.25</v>
      </c>
      <c r="F16" s="10">
        <f t="shared" si="2"/>
        <v>6</v>
      </c>
      <c r="G16" s="10">
        <f t="shared" si="3"/>
        <v>1</v>
      </c>
      <c r="H16" s="10">
        <f t="shared" si="4"/>
        <v>1</v>
      </c>
      <c r="I16" s="10">
        <f t="shared" si="5"/>
        <v>0</v>
      </c>
      <c r="K16">
        <v>0.2</v>
      </c>
      <c r="L16" s="6">
        <f>B13</f>
        <v>0.2</v>
      </c>
      <c r="M16" s="3">
        <f>(1-$K16)*M$17   +   $K16*M$12   +   (1-M$18)*$L16   +   M$18*$Q16
  -(1-M$18)*(1-$K16)*$D$3   -   M$18*(1-$K16)*$D$6   -   M$18*$K16*$D$5   -   (1-M$18)*$K16*$D$4</f>
        <v>1.36</v>
      </c>
      <c r="N16" s="3">
        <f t="shared" si="6"/>
        <v>2.52</v>
      </c>
      <c r="O16" s="3">
        <f t="shared" si="6"/>
        <v>3.6800000000000006</v>
      </c>
      <c r="P16" s="3">
        <f t="shared" si="6"/>
        <v>4.839999999999999</v>
      </c>
      <c r="Q16" s="6">
        <f>F16</f>
        <v>6</v>
      </c>
      <c r="S16">
        <v>0.2</v>
      </c>
      <c r="T16" s="6">
        <f>C13</f>
        <v>1</v>
      </c>
      <c r="U16" s="3">
        <f t="shared" si="7"/>
        <v>1.0500000000000003</v>
      </c>
      <c r="V16" s="3">
        <f t="shared" si="7"/>
        <v>1.08</v>
      </c>
      <c r="W16" s="3">
        <f t="shared" si="7"/>
        <v>1.0799999999999998</v>
      </c>
      <c r="X16" s="3">
        <f t="shared" si="7"/>
        <v>1.0499999999999996</v>
      </c>
      <c r="Y16" s="6">
        <f t="shared" si="8"/>
        <v>1</v>
      </c>
    </row>
    <row r="17" spans="1:25" x14ac:dyDescent="0.25">
      <c r="A17" s="10">
        <v>1</v>
      </c>
      <c r="B17" s="10">
        <f t="shared" ref="B17" si="9">$D$3+$A17*($D$4-$D$3)</f>
        <v>0</v>
      </c>
      <c r="C17" s="10">
        <f t="shared" si="0"/>
        <v>5</v>
      </c>
      <c r="D17" s="10">
        <f t="shared" si="1"/>
        <v>10</v>
      </c>
      <c r="E17" s="10">
        <f t="shared" ref="E17" si="10">$E$4+$A17*($E$5-$E$4)</f>
        <v>5</v>
      </c>
      <c r="F17" s="10">
        <f t="shared" si="2"/>
        <v>5</v>
      </c>
      <c r="G17" s="10">
        <f t="shared" si="3"/>
        <v>0</v>
      </c>
      <c r="H17" s="10">
        <f t="shared" si="4"/>
        <v>0</v>
      </c>
      <c r="I17" s="10">
        <f t="shared" si="5"/>
        <v>0</v>
      </c>
      <c r="K17">
        <v>0</v>
      </c>
      <c r="L17" s="6">
        <f>B12</f>
        <v>0</v>
      </c>
      <c r="M17" s="6">
        <f>H16</f>
        <v>1</v>
      </c>
      <c r="N17" s="6">
        <f>H15</f>
        <v>2</v>
      </c>
      <c r="O17" s="6">
        <f>H14</f>
        <v>3</v>
      </c>
      <c r="P17" s="6">
        <f>H13</f>
        <v>4</v>
      </c>
      <c r="Q17" s="6">
        <f>F17</f>
        <v>5</v>
      </c>
      <c r="S17">
        <v>0</v>
      </c>
      <c r="T17" s="6">
        <f>C12</f>
        <v>0</v>
      </c>
      <c r="U17" s="6">
        <f>I16</f>
        <v>0</v>
      </c>
      <c r="V17" s="6">
        <f>I15</f>
        <v>0</v>
      </c>
      <c r="W17" s="6">
        <f>I14</f>
        <v>0</v>
      </c>
      <c r="X17" s="6">
        <f>I13</f>
        <v>0</v>
      </c>
      <c r="Y17" s="6">
        <f>G17</f>
        <v>0</v>
      </c>
    </row>
    <row r="18" spans="1:25" x14ac:dyDescent="0.25">
      <c r="L18" s="4">
        <v>0</v>
      </c>
      <c r="M18" s="4">
        <v>0.2</v>
      </c>
      <c r="N18" s="4">
        <v>0.4</v>
      </c>
      <c r="O18" s="4">
        <v>0.6</v>
      </c>
      <c r="P18" s="4">
        <v>0.8</v>
      </c>
      <c r="Q18" s="4">
        <v>1</v>
      </c>
      <c r="T18" s="4">
        <v>0</v>
      </c>
      <c r="U18" s="4">
        <v>0.2</v>
      </c>
      <c r="V18" s="4">
        <v>0.4</v>
      </c>
      <c r="W18" s="4">
        <v>0.6</v>
      </c>
      <c r="X18" s="4">
        <v>0.8</v>
      </c>
      <c r="Y18" s="4">
        <v>1</v>
      </c>
    </row>
    <row r="19" spans="1:25" x14ac:dyDescent="0.25">
      <c r="O19" s="4" t="s">
        <v>9</v>
      </c>
      <c r="W19" s="4" t="s">
        <v>9</v>
      </c>
    </row>
    <row r="29" spans="1:25" x14ac:dyDescent="0.25">
      <c r="M29" s="8"/>
    </row>
  </sheetData>
  <mergeCells count="4">
    <mergeCell ref="B10:C10"/>
    <mergeCell ref="D10:E10"/>
    <mergeCell ref="F10:G10"/>
    <mergeCell ref="H10:I10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TransfinitoBilinear-1</vt:lpstr>
      <vt:lpstr>TransfinitoBilinear-2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Luiz Fernando Martha</cp:lastModifiedBy>
  <dcterms:created xsi:type="dcterms:W3CDTF">2014-06-02T20:16:14Z</dcterms:created>
  <dcterms:modified xsi:type="dcterms:W3CDTF">2017-05-23T23:19:04Z</dcterms:modified>
</cp:coreProperties>
</file>